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28380" windowHeight="12465" activeTab="1"/>
  </bookViews>
  <sheets>
    <sheet name="Celková rekapitulace" sheetId="14" r:id="rId1"/>
    <sheet name="01-III-20171 hr. okr.-Trstěnice" sheetId="11" r:id="rId2"/>
    <sheet name="02-III-1947 Štoutov-Žlutice" sheetId="9" r:id="rId3"/>
    <sheet name="03-II-218 Luby" sheetId="12" r:id="rId4"/>
    <sheet name="04-III-21042 Benešova Pila" sheetId="13" r:id="rId5"/>
  </sheets>
  <calcPr calcId="145621"/>
</workbook>
</file>

<file path=xl/calcChain.xml><?xml version="1.0" encoding="utf-8"?>
<calcChain xmlns="http://schemas.openxmlformats.org/spreadsheetml/2006/main">
  <c r="H11" i="13" l="1"/>
  <c r="H10" i="13"/>
  <c r="H9" i="13"/>
  <c r="H8" i="13"/>
  <c r="H7" i="13"/>
  <c r="H6" i="13"/>
  <c r="H7" i="12"/>
  <c r="H10" i="12"/>
  <c r="H11" i="12"/>
  <c r="H9" i="12"/>
  <c r="H8" i="12"/>
  <c r="H6" i="12"/>
  <c r="H12" i="13" l="1"/>
  <c r="H12" i="12"/>
  <c r="H9" i="11"/>
  <c r="H8" i="11"/>
  <c r="H7" i="11"/>
  <c r="H6" i="11"/>
  <c r="H8" i="9"/>
  <c r="H13" i="13" l="1"/>
  <c r="H14" i="13" s="1"/>
  <c r="E8" i="14"/>
  <c r="F8" i="14" s="1"/>
  <c r="G8" i="14" s="1"/>
  <c r="H13" i="12"/>
  <c r="H14" i="12" s="1"/>
  <c r="E7" i="14"/>
  <c r="F7" i="14" s="1"/>
  <c r="G7" i="14" s="1"/>
  <c r="H10" i="11"/>
  <c r="H11" i="11" l="1"/>
  <c r="H12" i="11" s="1"/>
  <c r="E5" i="14"/>
  <c r="H10" i="9"/>
  <c r="H9" i="9"/>
  <c r="H7" i="9"/>
  <c r="H6" i="9"/>
  <c r="F5" i="14" l="1"/>
  <c r="H11" i="9"/>
  <c r="H12" i="9" l="1"/>
  <c r="H13" i="9" s="1"/>
  <c r="E6" i="14"/>
  <c r="G5" i="14"/>
  <c r="F6" i="14" l="1"/>
  <c r="E9" i="14"/>
  <c r="G6" i="14" l="1"/>
  <c r="G9" i="14" s="1"/>
  <c r="F9" i="14"/>
</calcChain>
</file>

<file path=xl/sharedStrings.xml><?xml version="1.0" encoding="utf-8"?>
<sst xmlns="http://schemas.openxmlformats.org/spreadsheetml/2006/main" count="148" uniqueCount="61">
  <si>
    <t xml:space="preserve">Silnice č.: </t>
  </si>
  <si>
    <t xml:space="preserve">Staničení: </t>
  </si>
  <si>
    <t>Poř.č. pol.</t>
  </si>
  <si>
    <t>Název položky</t>
  </si>
  <si>
    <t>jednotka</t>
  </si>
  <si>
    <t>počet jednotek</t>
  </si>
  <si>
    <t>cena jednotková</t>
  </si>
  <si>
    <t>cena celkem</t>
  </si>
  <si>
    <t>1.</t>
  </si>
  <si>
    <t>bm</t>
  </si>
  <si>
    <t>2.</t>
  </si>
  <si>
    <t>ks</t>
  </si>
  <si>
    <t>3.</t>
  </si>
  <si>
    <t>4.</t>
  </si>
  <si>
    <t>Celkem</t>
  </si>
  <si>
    <t>21% DPH</t>
  </si>
  <si>
    <t>Celkem včetně DPH</t>
  </si>
  <si>
    <t>Svodidlo ocelové jednostranné; zádržnost N2</t>
  </si>
  <si>
    <t>Svodidlo náběh dl. 4,0 bm vč. přechodového kusu; zádržnost N2</t>
  </si>
  <si>
    <t>Směr. sloupek dod a mont</t>
  </si>
  <si>
    <t>Svodidlova odrazka dod a mont</t>
  </si>
  <si>
    <t>III/1947 Štoutov - Žlutice</t>
  </si>
  <si>
    <t>km 5,400 - 5,760 (360 bm) + km 6,600 - 6,900 (300 bm)</t>
  </si>
  <si>
    <t>5.</t>
  </si>
  <si>
    <t>Ve směru staničení:</t>
  </si>
  <si>
    <t>vlevo</t>
  </si>
  <si>
    <t>III/20171 hr. okresu - Trstěnice</t>
  </si>
  <si>
    <t>km 1,809 - 2,669 (880 bm)</t>
  </si>
  <si>
    <t>II/218 Luby</t>
  </si>
  <si>
    <t>km 0,479 - 0,708 (24 + 180 bm)</t>
  </si>
  <si>
    <t>6.</t>
  </si>
  <si>
    <t>Koncovka (fajfka)</t>
  </si>
  <si>
    <t>III/21042 Benešova Pila - Oloví</t>
  </si>
  <si>
    <t>km 1,001 - 1,425 (424 bm)</t>
  </si>
  <si>
    <t>Demontáž svod. náběhu dl. 8,0 bm</t>
  </si>
  <si>
    <t>Celková rekapitulace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</si>
  <si>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</si>
  <si>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</si>
  <si>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</si>
  <si>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</si>
  <si>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</si>
  <si>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</si>
  <si>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</si>
  <si>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</si>
  <si>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III/21042</t>
  </si>
  <si>
    <t>Benešova Pila - Oloví</t>
  </si>
  <si>
    <t>02</t>
  </si>
  <si>
    <t>II/218</t>
  </si>
  <si>
    <t>Luby</t>
  </si>
  <si>
    <t>03</t>
  </si>
  <si>
    <t>04</t>
  </si>
  <si>
    <t>III/20171</t>
  </si>
  <si>
    <t xml:space="preserve">Nabídku zpracoval: </t>
  </si>
  <si>
    <t xml:space="preserve">Dne: </t>
  </si>
  <si>
    <t>Osazení svodidel na silnicích II. a III. třídy v Karlovarském kraji</t>
  </si>
  <si>
    <t>Štoutov - Žlutice</t>
  </si>
  <si>
    <t>III/1947</t>
  </si>
  <si>
    <t>hr. okresu - Trstěnice</t>
  </si>
  <si>
    <t xml:space="preserve">Poznámka:  v úseku jeden hospodářský sjezd </t>
  </si>
  <si>
    <t>Přechodový kus</t>
  </si>
  <si>
    <t>Demontáž betonových patníků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</si>
</sst>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" fillId="0" borderId="15" xfId="0" applyFont="1" applyBorder="1" applyAlignment="1">
      <alignment horizontal="right" vertical="center"/>
    </xf>
    <xf numFmtId="4" fontId="1" fillId="0" borderId="16" xfId="0" applyNumberFormat="1" applyFont="1" applyBorder="1" applyAlignment="1">
      <alignment vertical="center"/>
    </xf>
    <xf numFmtId="0" fontId="0" fillId="0" borderId="2" xfId="0" applyBorder="1"/>
    <xf numFmtId="0" fontId="0" fillId="0" borderId="17" xfId="0" applyBorder="1"/>
    <xf numFmtId="0" fontId="1" fillId="0" borderId="17" xfId="0" applyFont="1" applyBorder="1" applyAlignment="1">
      <alignment horizontal="righ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10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9" fillId="0" borderId="0" xfId="1" applyFont="1"/>
    <xf numFmtId="0" fontId="7" fillId="0" borderId="0" xfId="1"/>
    <xf numFmtId="0" fontId="10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1" fillId="0" borderId="4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12" fillId="0" borderId="19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0" xfId="1" applyFont="1" applyFill="1" applyBorder="1" applyAlignment="1">
      <alignment vertical="center" wrapText="1"/>
    </xf>
    <xf numFmtId="4" fontId="12" fillId="0" borderId="21" xfId="1" applyNumberFormat="1" applyFont="1" applyFill="1" applyBorder="1" applyAlignment="1">
      <alignment horizontal="right" vertical="center"/>
    </xf>
    <xf numFmtId="4" fontId="12" fillId="0" borderId="10" xfId="1" applyNumberFormat="1" applyFont="1" applyFill="1" applyBorder="1" applyAlignment="1">
      <alignment horizontal="right" vertical="center"/>
    </xf>
    <xf numFmtId="0" fontId="13" fillId="0" borderId="2" xfId="1" applyFont="1" applyFill="1" applyBorder="1" applyAlignment="1">
      <alignment vertical="center"/>
    </xf>
    <xf numFmtId="0" fontId="13" fillId="0" borderId="17" xfId="1" applyFont="1" applyFill="1" applyBorder="1" applyAlignment="1">
      <alignment vertical="center"/>
    </xf>
    <xf numFmtId="4" fontId="12" fillId="0" borderId="5" xfId="1" applyNumberFormat="1" applyFont="1" applyFill="1" applyBorder="1" applyAlignment="1">
      <alignment horizontal="right" vertical="center"/>
    </xf>
    <xf numFmtId="4" fontId="11" fillId="0" borderId="1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2"/>
  <sheetViews>
    <sheetView showGridLines="0" workbookViewId="0">
      <selection activeCell="F22" sqref="F22"/>
    </sheetView>
  </sheetViews>
  <sheetFormatPr defaultRowHeight="15" x14ac:dyDescent="0.25"/>
  <cols>
    <col min="1" max="1" width="4.7109375" style="37" customWidth="1"/>
    <col min="2" max="2" width="10" style="37" customWidth="1"/>
    <col min="3" max="3" width="15.85546875" style="37" customWidth="1"/>
    <col min="4" max="4" width="28.42578125" style="37" customWidth="1"/>
    <col min="5" max="7" width="15.42578125" style="37" customWidth="1"/>
    <col min="8" max="16384" width="9.140625" style="37"/>
  </cols>
  <sheetData>
    <row r="2" spans="2:7" ht="24" customHeight="1" x14ac:dyDescent="0.25">
      <c r="B2" s="35" t="s">
        <v>35</v>
      </c>
      <c r="C2" s="36"/>
      <c r="D2" s="36"/>
      <c r="E2" s="36"/>
    </row>
    <row r="3" spans="2:7" ht="24" customHeight="1" thickBot="1" x14ac:dyDescent="0.3">
      <c r="B3" s="38" t="s">
        <v>36</v>
      </c>
      <c r="C3" s="39" t="s">
        <v>54</v>
      </c>
      <c r="D3" s="36"/>
      <c r="E3" s="36"/>
    </row>
    <row r="4" spans="2:7" ht="30.75" customHeight="1" thickBot="1" x14ac:dyDescent="0.3">
      <c r="B4" s="40" t="s">
        <v>37</v>
      </c>
      <c r="C4" s="41" t="s">
        <v>38</v>
      </c>
      <c r="D4" s="41" t="s">
        <v>39</v>
      </c>
      <c r="E4" s="42" t="s">
        <v>40</v>
      </c>
      <c r="F4" s="42" t="s">
        <v>41</v>
      </c>
      <c r="G4" s="43" t="s">
        <v>42</v>
      </c>
    </row>
    <row r="5" spans="2:7" ht="23.25" customHeight="1" x14ac:dyDescent="0.25">
      <c r="B5" s="44" t="s">
        <v>43</v>
      </c>
      <c r="C5" s="45" t="s">
        <v>51</v>
      </c>
      <c r="D5" s="46" t="s">
        <v>57</v>
      </c>
      <c r="E5" s="47">
        <f>'01-III-20171 hr. okr.-Trstěnice'!H10</f>
        <v>0</v>
      </c>
      <c r="F5" s="47">
        <f>E5*0.21</f>
        <v>0</v>
      </c>
      <c r="G5" s="48">
        <f>F5+E5</f>
        <v>0</v>
      </c>
    </row>
    <row r="6" spans="2:7" ht="23.25" customHeight="1" x14ac:dyDescent="0.25">
      <c r="B6" s="44" t="s">
        <v>46</v>
      </c>
      <c r="C6" s="45" t="s">
        <v>56</v>
      </c>
      <c r="D6" s="46" t="s">
        <v>55</v>
      </c>
      <c r="E6" s="47">
        <f>'02-III-1947 Štoutov-Žlutice'!H11</f>
        <v>0</v>
      </c>
      <c r="F6" s="47">
        <f>E6*0.21</f>
        <v>0</v>
      </c>
      <c r="G6" s="48">
        <f>F6+E6</f>
        <v>0</v>
      </c>
    </row>
    <row r="7" spans="2:7" ht="23.25" customHeight="1" x14ac:dyDescent="0.25">
      <c r="B7" s="44" t="s">
        <v>49</v>
      </c>
      <c r="C7" s="45" t="s">
        <v>47</v>
      </c>
      <c r="D7" s="46" t="s">
        <v>48</v>
      </c>
      <c r="E7" s="47">
        <f>'03-II-218 Luby'!H12</f>
        <v>0</v>
      </c>
      <c r="F7" s="47">
        <f>E7*0.21</f>
        <v>0</v>
      </c>
      <c r="G7" s="48">
        <f>F7+E7</f>
        <v>0</v>
      </c>
    </row>
    <row r="8" spans="2:7" ht="23.25" customHeight="1" thickBot="1" x14ac:dyDescent="0.3">
      <c r="B8" s="44" t="s">
        <v>50</v>
      </c>
      <c r="C8" s="45" t="s">
        <v>44</v>
      </c>
      <c r="D8" s="46" t="s">
        <v>45</v>
      </c>
      <c r="E8" s="47">
        <f>'04-III-21042 Benešova Pila'!H12</f>
        <v>0</v>
      </c>
      <c r="F8" s="47">
        <f t="shared" ref="F8" si="0">E8*0.21</f>
        <v>0</v>
      </c>
      <c r="G8" s="48">
        <f>F8+E8</f>
        <v>0</v>
      </c>
    </row>
    <row r="9" spans="2:7" ht="27.75" customHeight="1" thickBot="1" x14ac:dyDescent="0.3">
      <c r="B9" s="49" t="s">
        <v>14</v>
      </c>
      <c r="C9" s="50"/>
      <c r="D9" s="50"/>
      <c r="E9" s="51">
        <f>SUM(E5:E8)</f>
        <v>0</v>
      </c>
      <c r="F9" s="51">
        <f>SUM(F5:F8)</f>
        <v>0</v>
      </c>
      <c r="G9" s="52">
        <f>SUM(G5:G8)</f>
        <v>0</v>
      </c>
    </row>
    <row r="10" spans="2:7" ht="18.75" customHeight="1" x14ac:dyDescent="0.25"/>
    <row r="11" spans="2:7" ht="15.75" x14ac:dyDescent="0.25">
      <c r="B11" s="53" t="s">
        <v>52</v>
      </c>
      <c r="C11" s="53"/>
    </row>
    <row r="12" spans="2:7" ht="15.75" x14ac:dyDescent="0.25">
      <c r="B12" s="53" t="s">
        <v>53</v>
      </c>
      <c r="C12" s="53"/>
    </row>
  </sheetData>
  <mergeCells count="2">
    <mergeCell ref="B11:C11"/>
    <mergeCell ref="B12:C12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15" zoomScaleNormal="115" workbookViewId="0">
      <selection activeCell="K26" sqref="K26"/>
    </sheetView>
  </sheetViews>
  <sheetFormatPr defaultRowHeight="15" x14ac:dyDescent="0.25"/>
  <cols>
    <col min="1" max="1" width="3.5703125" customWidth="1"/>
    <col min="2" max="2" width="15.7109375" customWidth="1"/>
    <col min="4" max="4" width="52.1406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56" t="s">
        <v>0</v>
      </c>
      <c r="C2" s="56"/>
      <c r="D2" s="1" t="s">
        <v>26</v>
      </c>
      <c r="E2" s="2"/>
      <c r="F2" s="3"/>
      <c r="G2" s="4"/>
      <c r="H2" s="5"/>
    </row>
    <row r="3" spans="1:8" ht="15.75" x14ac:dyDescent="0.25">
      <c r="B3" s="32" t="s">
        <v>1</v>
      </c>
      <c r="C3" s="32"/>
      <c r="D3" s="2" t="s">
        <v>27</v>
      </c>
      <c r="E3" s="2"/>
      <c r="F3" s="3"/>
      <c r="G3" s="4"/>
      <c r="H3" s="5"/>
    </row>
    <row r="4" spans="1:8" ht="15.75" thickBot="1" x14ac:dyDescent="0.3">
      <c r="B4" t="s">
        <v>24</v>
      </c>
      <c r="D4" s="7" t="s">
        <v>25</v>
      </c>
      <c r="E4" s="7"/>
    </row>
    <row r="5" spans="1:8" ht="30.75" thickBot="1" x14ac:dyDescent="0.3">
      <c r="B5" s="8" t="s">
        <v>2</v>
      </c>
      <c r="C5" s="57" t="s">
        <v>3</v>
      </c>
      <c r="D5" s="58"/>
      <c r="E5" s="9" t="s">
        <v>4</v>
      </c>
      <c r="F5" s="8" t="s">
        <v>5</v>
      </c>
      <c r="G5" s="34" t="s">
        <v>6</v>
      </c>
      <c r="H5" s="8" t="s">
        <v>7</v>
      </c>
    </row>
    <row r="6" spans="1:8" x14ac:dyDescent="0.25">
      <c r="A6" s="12"/>
      <c r="B6" s="13" t="s">
        <v>8</v>
      </c>
      <c r="C6" s="54" t="s">
        <v>17</v>
      </c>
      <c r="D6" s="55"/>
      <c r="E6" s="31" t="s">
        <v>9</v>
      </c>
      <c r="F6" s="14">
        <v>880</v>
      </c>
      <c r="G6" s="15"/>
      <c r="H6" s="16">
        <f t="shared" ref="H6" si="0">G6*F6</f>
        <v>0</v>
      </c>
    </row>
    <row r="7" spans="1:8" x14ac:dyDescent="0.25">
      <c r="A7" s="12"/>
      <c r="B7" s="13" t="s">
        <v>10</v>
      </c>
      <c r="C7" s="54" t="s">
        <v>18</v>
      </c>
      <c r="D7" s="55"/>
      <c r="E7" s="31" t="s">
        <v>11</v>
      </c>
      <c r="F7" s="14">
        <v>4</v>
      </c>
      <c r="G7" s="15"/>
      <c r="H7" s="16">
        <f>G7*F7</f>
        <v>0</v>
      </c>
    </row>
    <row r="8" spans="1:8" x14ac:dyDescent="0.25">
      <c r="A8" s="12"/>
      <c r="B8" s="17" t="s">
        <v>12</v>
      </c>
      <c r="C8" s="54" t="s">
        <v>19</v>
      </c>
      <c r="D8" s="55"/>
      <c r="E8" s="29" t="s">
        <v>11</v>
      </c>
      <c r="F8" s="14">
        <v>18</v>
      </c>
      <c r="G8" s="15"/>
      <c r="H8" s="16">
        <f t="shared" ref="H8:H9" si="1">G8*F8</f>
        <v>0</v>
      </c>
    </row>
    <row r="9" spans="1:8" ht="15.75" thickBot="1" x14ac:dyDescent="0.3">
      <c r="A9" s="12"/>
      <c r="B9" s="17" t="s">
        <v>13</v>
      </c>
      <c r="C9" s="54" t="s">
        <v>20</v>
      </c>
      <c r="D9" s="55"/>
      <c r="E9" s="30" t="s">
        <v>11</v>
      </c>
      <c r="F9" s="14">
        <v>18</v>
      </c>
      <c r="G9" s="15"/>
      <c r="H9" s="16">
        <f t="shared" si="1"/>
        <v>0</v>
      </c>
    </row>
    <row r="10" spans="1:8" x14ac:dyDescent="0.25">
      <c r="B10" s="18"/>
      <c r="C10" s="19"/>
      <c r="D10" s="19"/>
      <c r="E10" s="19"/>
      <c r="F10" s="19"/>
      <c r="G10" s="20" t="s">
        <v>14</v>
      </c>
      <c r="H10" s="21">
        <f>SUM(H6:H9)</f>
        <v>0</v>
      </c>
    </row>
    <row r="11" spans="1:8" ht="15.75" thickBot="1" x14ac:dyDescent="0.3">
      <c r="B11" s="22"/>
      <c r="C11" s="23"/>
      <c r="D11" s="23"/>
      <c r="E11" s="23"/>
      <c r="F11" s="23"/>
      <c r="G11" s="24" t="s">
        <v>15</v>
      </c>
      <c r="H11" s="25">
        <f>H10*21%</f>
        <v>0</v>
      </c>
    </row>
    <row r="12" spans="1:8" ht="15.75" thickBot="1" x14ac:dyDescent="0.3">
      <c r="B12" s="26"/>
      <c r="C12" s="27"/>
      <c r="D12" s="27"/>
      <c r="E12" s="27"/>
      <c r="F12" s="27"/>
      <c r="G12" s="28" t="s">
        <v>16</v>
      </c>
      <c r="H12" s="25">
        <f>SUM(H10:H11)</f>
        <v>0</v>
      </c>
    </row>
    <row r="14" spans="1:8" x14ac:dyDescent="0.25">
      <c r="B14" t="s">
        <v>58</v>
      </c>
    </row>
  </sheetData>
  <mergeCells count="6">
    <mergeCell ref="C9:D9"/>
    <mergeCell ref="B2:C2"/>
    <mergeCell ref="C5:D5"/>
    <mergeCell ref="C6:D6"/>
    <mergeCell ref="C7:D7"/>
    <mergeCell ref="C8:D8"/>
  </mergeCells>
  <dataValidations disablePrompts="1"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zoomScale="115" zoomScaleNormal="115" workbookViewId="0">
      <selection activeCell="L19" sqref="L19"/>
    </sheetView>
  </sheetViews>
  <sheetFormatPr defaultRowHeight="15" x14ac:dyDescent="0.25"/>
  <cols>
    <col min="1" max="1" width="3.5703125" customWidth="1"/>
    <col min="2" max="2" width="15.7109375" customWidth="1"/>
    <col min="4" max="4" width="52.1406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56" t="s">
        <v>0</v>
      </c>
      <c r="C2" s="56"/>
      <c r="D2" s="1" t="s">
        <v>21</v>
      </c>
      <c r="E2" s="2"/>
      <c r="F2" s="3"/>
      <c r="G2" s="4"/>
      <c r="H2" s="5"/>
    </row>
    <row r="3" spans="1:8" ht="15.75" x14ac:dyDescent="0.25">
      <c r="B3" s="6" t="s">
        <v>1</v>
      </c>
      <c r="C3" s="6"/>
      <c r="D3" s="2" t="s">
        <v>22</v>
      </c>
      <c r="E3" s="2"/>
      <c r="F3" s="3"/>
      <c r="G3" s="4"/>
      <c r="H3" s="5"/>
    </row>
    <row r="4" spans="1:8" ht="15.75" thickBot="1" x14ac:dyDescent="0.3">
      <c r="B4" t="s">
        <v>24</v>
      </c>
      <c r="D4" s="7" t="s">
        <v>25</v>
      </c>
      <c r="E4" s="7"/>
    </row>
    <row r="5" spans="1:8" ht="30.75" thickBot="1" x14ac:dyDescent="0.3">
      <c r="B5" s="8" t="s">
        <v>2</v>
      </c>
      <c r="C5" s="57" t="s">
        <v>3</v>
      </c>
      <c r="D5" s="58"/>
      <c r="E5" s="9" t="s">
        <v>4</v>
      </c>
      <c r="F5" s="10" t="s">
        <v>5</v>
      </c>
      <c r="G5" s="11" t="s">
        <v>6</v>
      </c>
      <c r="H5" s="8" t="s">
        <v>7</v>
      </c>
    </row>
    <row r="6" spans="1:8" x14ac:dyDescent="0.25">
      <c r="A6" s="12"/>
      <c r="B6" s="13" t="s">
        <v>8</v>
      </c>
      <c r="C6" s="54" t="s">
        <v>17</v>
      </c>
      <c r="D6" s="55"/>
      <c r="E6" s="31" t="s">
        <v>9</v>
      </c>
      <c r="F6" s="14">
        <v>660</v>
      </c>
      <c r="G6" s="15"/>
      <c r="H6" s="16">
        <f t="shared" ref="H6" si="0">G6*F6</f>
        <v>0</v>
      </c>
    </row>
    <row r="7" spans="1:8" x14ac:dyDescent="0.25">
      <c r="A7" s="12"/>
      <c r="B7" s="13" t="s">
        <v>10</v>
      </c>
      <c r="C7" s="54" t="s">
        <v>18</v>
      </c>
      <c r="D7" s="55"/>
      <c r="E7" s="31" t="s">
        <v>11</v>
      </c>
      <c r="F7" s="14">
        <v>3</v>
      </c>
      <c r="G7" s="15"/>
      <c r="H7" s="16">
        <f>G7*F7</f>
        <v>0</v>
      </c>
    </row>
    <row r="8" spans="1:8" x14ac:dyDescent="0.25">
      <c r="A8" s="12"/>
      <c r="B8" s="13" t="s">
        <v>12</v>
      </c>
      <c r="C8" s="54" t="s">
        <v>59</v>
      </c>
      <c r="D8" s="55"/>
      <c r="E8" s="33" t="s">
        <v>11</v>
      </c>
      <c r="F8" s="14">
        <v>1</v>
      </c>
      <c r="G8" s="15"/>
      <c r="H8" s="16">
        <f>G8*F8</f>
        <v>0</v>
      </c>
    </row>
    <row r="9" spans="1:8" x14ac:dyDescent="0.25">
      <c r="A9" s="12"/>
      <c r="B9" s="17" t="s">
        <v>13</v>
      </c>
      <c r="C9" s="54" t="s">
        <v>19</v>
      </c>
      <c r="D9" s="55"/>
      <c r="E9" s="29" t="s">
        <v>11</v>
      </c>
      <c r="F9" s="14">
        <v>14</v>
      </c>
      <c r="G9" s="15"/>
      <c r="H9" s="16">
        <f t="shared" ref="H9:H10" si="1">G9*F9</f>
        <v>0</v>
      </c>
    </row>
    <row r="10" spans="1:8" ht="15.75" thickBot="1" x14ac:dyDescent="0.3">
      <c r="A10" s="12"/>
      <c r="B10" s="17" t="s">
        <v>23</v>
      </c>
      <c r="C10" s="54" t="s">
        <v>20</v>
      </c>
      <c r="D10" s="55"/>
      <c r="E10" s="30" t="s">
        <v>11</v>
      </c>
      <c r="F10" s="14">
        <v>14</v>
      </c>
      <c r="G10" s="15"/>
      <c r="H10" s="16">
        <f t="shared" si="1"/>
        <v>0</v>
      </c>
    </row>
    <row r="11" spans="1:8" x14ac:dyDescent="0.25">
      <c r="B11" s="18"/>
      <c r="C11" s="19"/>
      <c r="D11" s="19"/>
      <c r="E11" s="19"/>
      <c r="F11" s="19"/>
      <c r="G11" s="20" t="s">
        <v>14</v>
      </c>
      <c r="H11" s="21">
        <f>SUM(H6:H10)</f>
        <v>0</v>
      </c>
    </row>
    <row r="12" spans="1:8" ht="15.75" thickBot="1" x14ac:dyDescent="0.3">
      <c r="B12" s="22"/>
      <c r="C12" s="23"/>
      <c r="D12" s="23"/>
      <c r="E12" s="23"/>
      <c r="F12" s="23"/>
      <c r="G12" s="24" t="s">
        <v>15</v>
      </c>
      <c r="H12" s="25">
        <f>H11*21%</f>
        <v>0</v>
      </c>
    </row>
    <row r="13" spans="1:8" ht="15.75" thickBot="1" x14ac:dyDescent="0.3">
      <c r="B13" s="26"/>
      <c r="C13" s="27"/>
      <c r="D13" s="27"/>
      <c r="E13" s="27"/>
      <c r="F13" s="27"/>
      <c r="G13" s="28" t="s">
        <v>16</v>
      </c>
      <c r="H13" s="25">
        <f>SUM(H11:H12)</f>
        <v>0</v>
      </c>
    </row>
  </sheetData>
  <mergeCells count="7">
    <mergeCell ref="C9:D9"/>
    <mergeCell ref="C10:D10"/>
    <mergeCell ref="B2:C2"/>
    <mergeCell ref="C5:D5"/>
    <mergeCell ref="C6:D6"/>
    <mergeCell ref="C7:D7"/>
    <mergeCell ref="C8:D8"/>
  </mergeCells>
  <dataValidations disablePrompts="1"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zoomScale="115" zoomScaleNormal="115" workbookViewId="0">
      <selection activeCell="K28" sqref="K28"/>
    </sheetView>
  </sheetViews>
  <sheetFormatPr defaultRowHeight="15" x14ac:dyDescent="0.25"/>
  <cols>
    <col min="1" max="1" width="3.5703125" customWidth="1"/>
    <col min="2" max="2" width="15.7109375" customWidth="1"/>
    <col min="4" max="4" width="52.1406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56" t="s">
        <v>0</v>
      </c>
      <c r="C2" s="56"/>
      <c r="D2" s="1" t="s">
        <v>28</v>
      </c>
      <c r="E2" s="2"/>
      <c r="F2" s="3"/>
      <c r="G2" s="4"/>
      <c r="H2" s="5"/>
    </row>
    <row r="3" spans="1:8" ht="15.75" x14ac:dyDescent="0.25">
      <c r="B3" s="32" t="s">
        <v>1</v>
      </c>
      <c r="C3" s="32"/>
      <c r="D3" s="2" t="s">
        <v>29</v>
      </c>
      <c r="E3" s="2"/>
      <c r="F3" s="3"/>
      <c r="G3" s="4"/>
      <c r="H3" s="5"/>
    </row>
    <row r="4" spans="1:8" ht="15.75" thickBot="1" x14ac:dyDescent="0.3">
      <c r="B4" t="s">
        <v>24</v>
      </c>
      <c r="D4" s="7" t="s">
        <v>25</v>
      </c>
      <c r="E4" s="7"/>
    </row>
    <row r="5" spans="1:8" ht="30.75" thickBot="1" x14ac:dyDescent="0.3">
      <c r="B5" s="8" t="s">
        <v>2</v>
      </c>
      <c r="C5" s="57" t="s">
        <v>3</v>
      </c>
      <c r="D5" s="58"/>
      <c r="E5" s="9" t="s">
        <v>4</v>
      </c>
      <c r="F5" s="10" t="s">
        <v>5</v>
      </c>
      <c r="G5" s="11" t="s">
        <v>6</v>
      </c>
      <c r="H5" s="8" t="s">
        <v>7</v>
      </c>
    </row>
    <row r="6" spans="1:8" x14ac:dyDescent="0.25">
      <c r="A6" s="12"/>
      <c r="B6" s="13" t="s">
        <v>8</v>
      </c>
      <c r="C6" s="54" t="s">
        <v>17</v>
      </c>
      <c r="D6" s="55"/>
      <c r="E6" s="31" t="s">
        <v>9</v>
      </c>
      <c r="F6" s="14">
        <v>204</v>
      </c>
      <c r="G6" s="15"/>
      <c r="H6" s="16">
        <f t="shared" ref="H6" si="0">G6*F6</f>
        <v>0</v>
      </c>
    </row>
    <row r="7" spans="1:8" x14ac:dyDescent="0.25">
      <c r="A7" s="12"/>
      <c r="B7" s="13" t="s">
        <v>10</v>
      </c>
      <c r="C7" s="54" t="s">
        <v>31</v>
      </c>
      <c r="D7" s="55"/>
      <c r="E7" s="31" t="s">
        <v>11</v>
      </c>
      <c r="F7" s="14">
        <v>3</v>
      </c>
      <c r="G7" s="15"/>
      <c r="H7" s="16">
        <f>G7*F7</f>
        <v>0</v>
      </c>
    </row>
    <row r="8" spans="1:8" x14ac:dyDescent="0.25">
      <c r="A8" s="12"/>
      <c r="B8" s="13" t="s">
        <v>12</v>
      </c>
      <c r="C8" s="54" t="s">
        <v>18</v>
      </c>
      <c r="D8" s="55"/>
      <c r="E8" s="31" t="s">
        <v>11</v>
      </c>
      <c r="F8" s="14">
        <v>1</v>
      </c>
      <c r="G8" s="15"/>
      <c r="H8" s="16">
        <f>G8*F8</f>
        <v>0</v>
      </c>
    </row>
    <row r="9" spans="1:8" x14ac:dyDescent="0.25">
      <c r="A9" s="12"/>
      <c r="B9" s="17" t="s">
        <v>13</v>
      </c>
      <c r="C9" s="54" t="s">
        <v>19</v>
      </c>
      <c r="D9" s="55"/>
      <c r="E9" s="29" t="s">
        <v>11</v>
      </c>
      <c r="F9" s="14">
        <v>6</v>
      </c>
      <c r="G9" s="15"/>
      <c r="H9" s="16">
        <f t="shared" ref="H9:H11" si="1">G9*F9</f>
        <v>0</v>
      </c>
    </row>
    <row r="10" spans="1:8" x14ac:dyDescent="0.25">
      <c r="A10" s="12"/>
      <c r="B10" s="17" t="s">
        <v>23</v>
      </c>
      <c r="C10" s="54" t="s">
        <v>20</v>
      </c>
      <c r="D10" s="55"/>
      <c r="E10" s="29" t="s">
        <v>11</v>
      </c>
      <c r="F10" s="14">
        <v>6</v>
      </c>
      <c r="G10" s="15"/>
      <c r="H10" s="16">
        <f t="shared" ref="H10" si="2">G10*F10</f>
        <v>0</v>
      </c>
    </row>
    <row r="11" spans="1:8" ht="15.75" thickBot="1" x14ac:dyDescent="0.3">
      <c r="A11" s="12"/>
      <c r="B11" s="17" t="s">
        <v>30</v>
      </c>
      <c r="C11" s="54" t="s">
        <v>60</v>
      </c>
      <c r="D11" s="55"/>
      <c r="E11" s="30" t="s">
        <v>11</v>
      </c>
      <c r="F11" s="14">
        <v>27</v>
      </c>
      <c r="G11" s="15"/>
      <c r="H11" s="16">
        <f t="shared" si="1"/>
        <v>0</v>
      </c>
    </row>
    <row r="12" spans="1:8" x14ac:dyDescent="0.25">
      <c r="B12" s="18"/>
      <c r="C12" s="19"/>
      <c r="D12" s="19"/>
      <c r="E12" s="19"/>
      <c r="F12" s="19"/>
      <c r="G12" s="20" t="s">
        <v>14</v>
      </c>
      <c r="H12" s="21">
        <f>SUM(H6:H11)</f>
        <v>0</v>
      </c>
    </row>
    <row r="13" spans="1:8" ht="15.75" thickBot="1" x14ac:dyDescent="0.3">
      <c r="B13" s="22"/>
      <c r="C13" s="23"/>
      <c r="D13" s="23"/>
      <c r="E13" s="23"/>
      <c r="F13" s="23"/>
      <c r="G13" s="24" t="s">
        <v>15</v>
      </c>
      <c r="H13" s="25">
        <f>H12*21%</f>
        <v>0</v>
      </c>
    </row>
    <row r="14" spans="1:8" ht="15.75" thickBot="1" x14ac:dyDescent="0.3">
      <c r="B14" s="26"/>
      <c r="C14" s="27"/>
      <c r="D14" s="27"/>
      <c r="E14" s="27"/>
      <c r="F14" s="27"/>
      <c r="G14" s="28" t="s">
        <v>16</v>
      </c>
      <c r="H14" s="25">
        <f>SUM(H12:H13)</f>
        <v>0</v>
      </c>
    </row>
  </sheetData>
  <mergeCells count="8">
    <mergeCell ref="C9:D9"/>
    <mergeCell ref="C10:D10"/>
    <mergeCell ref="C11:D11"/>
    <mergeCell ref="B2:C2"/>
    <mergeCell ref="C5:D5"/>
    <mergeCell ref="C6:D6"/>
    <mergeCell ref="C8:D8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zoomScale="115" zoomScaleNormal="115" workbookViewId="0">
      <selection activeCell="C7" sqref="C7:D7"/>
    </sheetView>
  </sheetViews>
  <sheetFormatPr defaultRowHeight="15" x14ac:dyDescent="0.25"/>
  <cols>
    <col min="1" max="1" width="3.5703125" customWidth="1"/>
    <col min="2" max="2" width="15.7109375" customWidth="1"/>
    <col min="4" max="4" width="52.1406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56" t="s">
        <v>0</v>
      </c>
      <c r="C2" s="56"/>
      <c r="D2" s="1" t="s">
        <v>32</v>
      </c>
      <c r="E2" s="2"/>
      <c r="F2" s="3"/>
      <c r="G2" s="4"/>
      <c r="H2" s="5"/>
    </row>
    <row r="3" spans="1:8" ht="15.75" x14ac:dyDescent="0.25">
      <c r="B3" s="32" t="s">
        <v>1</v>
      </c>
      <c r="C3" s="32"/>
      <c r="D3" s="2" t="s">
        <v>33</v>
      </c>
      <c r="E3" s="2"/>
      <c r="F3" s="3"/>
      <c r="G3" s="4"/>
      <c r="H3" s="5"/>
    </row>
    <row r="4" spans="1:8" ht="15.75" thickBot="1" x14ac:dyDescent="0.3">
      <c r="B4" t="s">
        <v>24</v>
      </c>
      <c r="D4" s="7" t="s">
        <v>25</v>
      </c>
      <c r="E4" s="7"/>
    </row>
    <row r="5" spans="1:8" ht="30.75" thickBot="1" x14ac:dyDescent="0.3">
      <c r="B5" s="8" t="s">
        <v>2</v>
      </c>
      <c r="C5" s="57" t="s">
        <v>3</v>
      </c>
      <c r="D5" s="58"/>
      <c r="E5" s="9" t="s">
        <v>4</v>
      </c>
      <c r="F5" s="10" t="s">
        <v>5</v>
      </c>
      <c r="G5" s="11" t="s">
        <v>6</v>
      </c>
      <c r="H5" s="8" t="s">
        <v>7</v>
      </c>
    </row>
    <row r="6" spans="1:8" x14ac:dyDescent="0.25">
      <c r="A6" s="12"/>
      <c r="B6" s="13" t="s">
        <v>8</v>
      </c>
      <c r="C6" s="54" t="s">
        <v>17</v>
      </c>
      <c r="D6" s="55"/>
      <c r="E6" s="31" t="s">
        <v>9</v>
      </c>
      <c r="F6" s="14">
        <v>424</v>
      </c>
      <c r="G6" s="15"/>
      <c r="H6" s="16">
        <f t="shared" ref="H6" si="0">G6*F6</f>
        <v>0</v>
      </c>
    </row>
    <row r="7" spans="1:8" x14ac:dyDescent="0.25">
      <c r="A7" s="12"/>
      <c r="B7" s="13" t="s">
        <v>10</v>
      </c>
      <c r="C7" s="54" t="s">
        <v>59</v>
      </c>
      <c r="D7" s="55"/>
      <c r="E7" s="31" t="s">
        <v>11</v>
      </c>
      <c r="F7" s="14">
        <v>1</v>
      </c>
      <c r="G7" s="15"/>
      <c r="H7" s="16">
        <f>G7*F7</f>
        <v>0</v>
      </c>
    </row>
    <row r="8" spans="1:8" x14ac:dyDescent="0.25">
      <c r="A8" s="12"/>
      <c r="B8" s="13" t="s">
        <v>12</v>
      </c>
      <c r="C8" s="54" t="s">
        <v>18</v>
      </c>
      <c r="D8" s="55"/>
      <c r="E8" s="31" t="s">
        <v>11</v>
      </c>
      <c r="F8" s="14">
        <v>1</v>
      </c>
      <c r="G8" s="15"/>
      <c r="H8" s="16">
        <f>G8*F8</f>
        <v>0</v>
      </c>
    </row>
    <row r="9" spans="1:8" x14ac:dyDescent="0.25">
      <c r="A9" s="12"/>
      <c r="B9" s="17" t="s">
        <v>13</v>
      </c>
      <c r="C9" s="54" t="s">
        <v>19</v>
      </c>
      <c r="D9" s="55"/>
      <c r="E9" s="29" t="s">
        <v>11</v>
      </c>
      <c r="F9" s="14">
        <v>9</v>
      </c>
      <c r="G9" s="15"/>
      <c r="H9" s="16">
        <f t="shared" ref="H9:H11" si="1">G9*F9</f>
        <v>0</v>
      </c>
    </row>
    <row r="10" spans="1:8" x14ac:dyDescent="0.25">
      <c r="A10" s="12"/>
      <c r="B10" s="17" t="s">
        <v>23</v>
      </c>
      <c r="C10" s="54" t="s">
        <v>20</v>
      </c>
      <c r="D10" s="55"/>
      <c r="E10" s="29" t="s">
        <v>11</v>
      </c>
      <c r="F10" s="14">
        <v>9</v>
      </c>
      <c r="G10" s="15"/>
      <c r="H10" s="16">
        <f t="shared" si="1"/>
        <v>0</v>
      </c>
    </row>
    <row r="11" spans="1:8" ht="15.75" thickBot="1" x14ac:dyDescent="0.3">
      <c r="A11" s="12"/>
      <c r="B11" s="17" t="s">
        <v>30</v>
      </c>
      <c r="C11" s="54" t="s">
        <v>34</v>
      </c>
      <c r="D11" s="55"/>
      <c r="E11" s="30" t="s">
        <v>11</v>
      </c>
      <c r="F11" s="14">
        <v>1</v>
      </c>
      <c r="G11" s="15"/>
      <c r="H11" s="16">
        <f t="shared" si="1"/>
        <v>0</v>
      </c>
    </row>
    <row r="12" spans="1:8" x14ac:dyDescent="0.25">
      <c r="B12" s="18"/>
      <c r="C12" s="19"/>
      <c r="D12" s="19"/>
      <c r="E12" s="19"/>
      <c r="F12" s="19"/>
      <c r="G12" s="20" t="s">
        <v>14</v>
      </c>
      <c r="H12" s="21">
        <f>SUM(H6:H11)</f>
        <v>0</v>
      </c>
    </row>
    <row r="13" spans="1:8" ht="15.75" thickBot="1" x14ac:dyDescent="0.3">
      <c r="B13" s="22"/>
      <c r="C13" s="23"/>
      <c r="D13" s="23"/>
      <c r="E13" s="23"/>
      <c r="F13" s="23"/>
      <c r="G13" s="24" t="s">
        <v>15</v>
      </c>
      <c r="H13" s="25">
        <f>H12*21%</f>
        <v>0</v>
      </c>
    </row>
    <row r="14" spans="1:8" ht="15.75" thickBot="1" x14ac:dyDescent="0.3">
      <c r="B14" s="26"/>
      <c r="C14" s="27"/>
      <c r="D14" s="27"/>
      <c r="E14" s="27"/>
      <c r="F14" s="27"/>
      <c r="G14" s="28" t="s">
        <v>16</v>
      </c>
      <c r="H14" s="25">
        <f>SUM(H12:H13)</f>
        <v>0</v>
      </c>
    </row>
  </sheetData>
  <mergeCells count="8">
    <mergeCell ref="C10:D10"/>
    <mergeCell ref="C11:D11"/>
    <mergeCell ref="B2:C2"/>
    <mergeCell ref="C5:D5"/>
    <mergeCell ref="C6:D6"/>
    <mergeCell ref="C7:D7"/>
    <mergeCell ref="C8:D8"/>
    <mergeCell ref="C9:D9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rekapitulace</vt:lpstr>
      <vt:lpstr>01-III-20171 hr. okr.-Trstěnice</vt:lpstr>
      <vt:lpstr>02-III-1947 Štoutov-Žlutice</vt:lpstr>
      <vt:lpstr>03-II-218 Luby</vt:lpstr>
      <vt:lpstr>04-III-21042 Benešova Pila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František Malár</cp:lastModifiedBy>
  <cp:lastPrinted>2019-12-04T10:41:46Z</cp:lastPrinted>
  <dcterms:created xsi:type="dcterms:W3CDTF">2019-11-04T08:00:07Z</dcterms:created>
  <dcterms:modified xsi:type="dcterms:W3CDTF">2019-12-04T11:29:36Z</dcterms:modified>
</cp:coreProperties>
</file>